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/>
  <xr:revisionPtr revIDLastSave="0" documentId="13_ncr:1_{C063AC4C-A46F-48DF-A331-6462F562AA2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Գնային առաջարկներ" sheetId="1" r:id="rId1"/>
  </sheets>
  <definedNames>
    <definedName name="_xlnm._FilterDatabase" localSheetId="0" hidden="1">'Գնային առաջարկներ'!$A$5:$AA$9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A7" i="1" l="1"/>
  <c r="AA8" i="1"/>
  <c r="AA9" i="1"/>
  <c r="AA6" i="1"/>
  <c r="J9" i="1" l="1"/>
  <c r="K9" i="1" s="1"/>
  <c r="H9" i="1" s="1"/>
  <c r="G9" i="1"/>
  <c r="J8" i="1"/>
  <c r="K8" i="1" s="1"/>
  <c r="H8" i="1" s="1"/>
  <c r="G8" i="1"/>
  <c r="J7" i="1"/>
  <c r="K7" i="1" s="1"/>
  <c r="H7" i="1" s="1"/>
  <c r="G7" i="1"/>
  <c r="J6" i="1"/>
  <c r="K6" i="1" s="1"/>
  <c r="H6" i="1" s="1"/>
  <c r="G6" i="1"/>
  <c r="O9" i="1"/>
  <c r="P9" i="1" s="1"/>
  <c r="M9" i="1" s="1"/>
  <c r="L9" i="1"/>
  <c r="O8" i="1"/>
  <c r="P8" i="1" s="1"/>
  <c r="M8" i="1" s="1"/>
  <c r="L8" i="1"/>
  <c r="O7" i="1"/>
  <c r="P7" i="1" s="1"/>
  <c r="M7" i="1" s="1"/>
  <c r="L7" i="1"/>
  <c r="O6" i="1"/>
  <c r="P6" i="1" s="1"/>
  <c r="M6" i="1" s="1"/>
  <c r="L6" i="1"/>
  <c r="T9" i="1"/>
  <c r="U9" i="1" s="1"/>
  <c r="R9" i="1" s="1"/>
  <c r="Q9" i="1"/>
  <c r="T8" i="1"/>
  <c r="U8" i="1" s="1"/>
  <c r="R8" i="1" s="1"/>
  <c r="Q8" i="1"/>
  <c r="T7" i="1"/>
  <c r="U7" i="1" s="1"/>
  <c r="R7" i="1" s="1"/>
  <c r="Q7" i="1"/>
  <c r="T6" i="1"/>
  <c r="U6" i="1" s="1"/>
  <c r="R6" i="1" s="1"/>
  <c r="Q6" i="1"/>
  <c r="Y9" i="1"/>
  <c r="Z9" i="1" s="1"/>
  <c r="W9" i="1" s="1"/>
  <c r="V9" i="1"/>
  <c r="Y8" i="1"/>
  <c r="Z8" i="1" s="1"/>
  <c r="W8" i="1" s="1"/>
  <c r="V8" i="1"/>
  <c r="Y7" i="1"/>
  <c r="Z7" i="1" s="1"/>
  <c r="W7" i="1" s="1"/>
  <c r="V7" i="1"/>
  <c r="Y6" i="1"/>
  <c r="Z6" i="1" s="1"/>
  <c r="W6" i="1" s="1"/>
  <c r="V6" i="1"/>
  <c r="E7" i="1" l="1"/>
  <c r="E8" i="1"/>
  <c r="E9" i="1"/>
  <c r="E6" i="1"/>
</calcChain>
</file>

<file path=xl/sharedStrings.xml><?xml version="1.0" encoding="utf-8"?>
<sst xmlns="http://schemas.openxmlformats.org/spreadsheetml/2006/main" count="37" uniqueCount="22">
  <si>
    <t>Ապրանքի</t>
  </si>
  <si>
    <t xml:space="preserve">անվանումը </t>
  </si>
  <si>
    <t>CPV</t>
  </si>
  <si>
    <t>Չ/հ</t>
  </si>
  <si>
    <t>Գնային առաջարկներ</t>
  </si>
  <si>
    <t>Միավորի գին` առանց ԱԱՀ</t>
  </si>
  <si>
    <t>Միավորի գին` ներառյալ ԱԱՀ</t>
  </si>
  <si>
    <t>Գումար` առանց ԱԱՀ</t>
  </si>
  <si>
    <t>ԱԱՀ</t>
  </si>
  <si>
    <t>Գումար ներառյալ ԱԱՀ</t>
  </si>
  <si>
    <t>Նախահաշվային</t>
  </si>
  <si>
    <t>Քանակ</t>
  </si>
  <si>
    <t>Միավորի գին</t>
  </si>
  <si>
    <t>Գումար</t>
  </si>
  <si>
    <t>օդորակիչ</t>
  </si>
  <si>
    <t>Հսկիչ դրամարկղային մեքենա</t>
  </si>
  <si>
    <t>Համակարգիչ</t>
  </si>
  <si>
    <t>Մոնիտոր</t>
  </si>
  <si>
    <t>«ՎիԷլՎի Սենթր» ՍՊԸ</t>
  </si>
  <si>
    <t>«Տոչ-Մաստեր» ՍՊԸ</t>
  </si>
  <si>
    <t>«Ալֆա-Էտալոն» ՍՊԸ</t>
  </si>
  <si>
    <t>«Կոմպ Պրո» ՍՊԸ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</si>
</sst>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A_M_D_-;\-* #,##0.00\ _A_M_D_-;_-* &quot;-&quot;??\ _A_M_D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b/>
      <i/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10"/>
      <color theme="1"/>
      <name val="GHEA Grapalat"/>
      <family val="3"/>
    </font>
    <font>
      <b/>
      <sz val="11"/>
      <color theme="1"/>
      <name val="GHEA Grapalat"/>
      <family val="3"/>
    </font>
    <font>
      <sz val="1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164" fontId="4" fillId="2" borderId="5" xfId="1" applyFont="1" applyFill="1" applyBorder="1" applyAlignment="1">
      <alignment horizontal="center" vertical="center"/>
    </xf>
    <xf numFmtId="164" fontId="4" fillId="2" borderId="1" xfId="1" applyFont="1" applyFill="1" applyBorder="1" applyAlignment="1">
      <alignment horizontal="center" vertical="center"/>
    </xf>
    <xf numFmtId="164" fontId="4" fillId="2" borderId="6" xfId="1" applyFont="1" applyFill="1" applyBorder="1" applyAlignment="1">
      <alignment horizontal="center" vertical="center"/>
    </xf>
    <xf numFmtId="164" fontId="4" fillId="0" borderId="5" xfId="1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center" vertical="center"/>
    </xf>
    <xf numFmtId="164" fontId="4" fillId="0" borderId="6" xfId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8" fillId="2" borderId="1" xfId="1" applyFont="1" applyFill="1" applyBorder="1" applyAlignment="1">
      <alignment vertical="center"/>
    </xf>
    <xf numFmtId="164" fontId="2" fillId="2" borderId="1" xfId="1" applyFont="1" applyFill="1" applyBorder="1" applyAlignment="1">
      <alignment horizontal="center" vertical="center" wrapText="1"/>
    </xf>
    <xf numFmtId="164" fontId="2" fillId="2" borderId="6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102"/>
  <sheetViews>
    <sheetView tabSelected="1" zoomScale="85" zoomScaleNormal="85" workbookViewId="0">
      <pane xSplit="6" ySplit="5" topLeftCell="J6" activePane="bottomRight" state="frozen"/>
      <selection pane="topRight" activeCell="G1" sqref="G1"/>
      <selection pane="bottomLeft" activeCell="A6" sqref="A6"/>
      <selection pane="bottomRight" activeCell="P6" sqref="P6"/>
    </sheetView>
  </sheetViews>
  <sheetFormatPr defaultColWidth="9.140625" defaultRowHeight="16.5" x14ac:dyDescent="0.3"/>
  <cols>
    <col min="1" max="1" width="14.85546875" style="14" customWidth="1"/>
    <col min="2" max="2" width="16.7109375" style="14" customWidth="1"/>
    <col min="3" max="3" width="50" style="14" customWidth="1"/>
    <col min="4" max="4" width="17.42578125" style="14" customWidth="1"/>
    <col min="5" max="5" width="17.28515625" style="14" customWidth="1"/>
    <col min="6" max="6" width="23" style="14" customWidth="1"/>
    <col min="7" max="8" width="22.140625" style="15" customWidth="1"/>
    <col min="9" max="9" width="23.7109375" style="15" customWidth="1"/>
    <col min="10" max="13" width="22.140625" style="15" customWidth="1"/>
    <col min="14" max="14" width="23.7109375" style="15" customWidth="1"/>
    <col min="15" max="18" width="22.140625" style="15" customWidth="1"/>
    <col min="19" max="19" width="23.7109375" style="15" customWidth="1"/>
    <col min="20" max="23" width="22.140625" style="15" customWidth="1"/>
    <col min="24" max="24" width="23.7109375" style="15" customWidth="1"/>
    <col min="25" max="26" width="22.140625" style="15" customWidth="1"/>
    <col min="27" max="27" width="21.140625" style="14" hidden="1" customWidth="1"/>
    <col min="28" max="16384" width="9.140625" style="14"/>
  </cols>
  <sheetData>
    <row r="1" spans="1:27" x14ac:dyDescent="0.3">
      <c r="A1" s="13"/>
    </row>
    <row r="2" spans="1:27" x14ac:dyDescent="0.3">
      <c r="A2" s="16" t="s">
        <v>4</v>
      </c>
      <c r="B2" s="16"/>
      <c r="C2" s="16"/>
      <c r="D2" s="16"/>
      <c r="E2" s="16"/>
      <c r="F2" s="16"/>
    </row>
    <row r="3" spans="1:27" ht="17.25" thickBot="1" x14ac:dyDescent="0.35"/>
    <row r="4" spans="1:27" x14ac:dyDescent="0.3">
      <c r="A4" s="24" t="s">
        <v>0</v>
      </c>
      <c r="B4" s="25"/>
      <c r="C4" s="25"/>
      <c r="D4" s="26" t="s">
        <v>10</v>
      </c>
      <c r="E4" s="27"/>
      <c r="F4" s="28"/>
      <c r="G4" s="29" t="s">
        <v>19</v>
      </c>
      <c r="H4" s="30"/>
      <c r="I4" s="30"/>
      <c r="J4" s="30"/>
      <c r="K4" s="31"/>
      <c r="L4" s="29" t="s">
        <v>18</v>
      </c>
      <c r="M4" s="30"/>
      <c r="N4" s="30"/>
      <c r="O4" s="30"/>
      <c r="P4" s="31"/>
      <c r="Q4" s="29" t="s">
        <v>20</v>
      </c>
      <c r="R4" s="30"/>
      <c r="S4" s="30"/>
      <c r="T4" s="30"/>
      <c r="U4" s="31"/>
      <c r="V4" s="29" t="s">
        <v>21</v>
      </c>
      <c r="W4" s="30"/>
      <c r="X4" s="30"/>
      <c r="Y4" s="30"/>
      <c r="Z4" s="31"/>
    </row>
    <row r="5" spans="1:27" ht="26.25" customHeight="1" x14ac:dyDescent="0.3">
      <c r="A5" s="17" t="s">
        <v>3</v>
      </c>
      <c r="B5" s="18" t="s">
        <v>2</v>
      </c>
      <c r="C5" s="18" t="s">
        <v>1</v>
      </c>
      <c r="D5" s="18" t="s">
        <v>11</v>
      </c>
      <c r="E5" s="18" t="s">
        <v>12</v>
      </c>
      <c r="F5" s="19" t="s">
        <v>13</v>
      </c>
      <c r="G5" s="17" t="s">
        <v>5</v>
      </c>
      <c r="H5" s="18" t="s">
        <v>6</v>
      </c>
      <c r="I5" s="18" t="s">
        <v>7</v>
      </c>
      <c r="J5" s="18" t="s">
        <v>8</v>
      </c>
      <c r="K5" s="19" t="s">
        <v>9</v>
      </c>
      <c r="L5" s="17" t="s">
        <v>5</v>
      </c>
      <c r="M5" s="18" t="s">
        <v>6</v>
      </c>
      <c r="N5" s="18" t="s">
        <v>7</v>
      </c>
      <c r="O5" s="18" t="s">
        <v>8</v>
      </c>
      <c r="P5" s="19" t="s">
        <v>9</v>
      </c>
      <c r="Q5" s="17" t="s">
        <v>5</v>
      </c>
      <c r="R5" s="18" t="s">
        <v>6</v>
      </c>
      <c r="S5" s="18" t="s">
        <v>7</v>
      </c>
      <c r="T5" s="18" t="s">
        <v>8</v>
      </c>
      <c r="U5" s="19" t="s">
        <v>9</v>
      </c>
      <c r="V5" s="17" t="s">
        <v>5</v>
      </c>
      <c r="W5" s="18" t="s">
        <v>6</v>
      </c>
      <c r="X5" s="18" t="s">
        <v>7</v>
      </c>
      <c r="Y5" s="18" t="s">
        <v>8</v>
      </c>
      <c r="Z5" s="19" t="s">
        <v>9</v>
      </c>
    </row>
    <row r="6" spans="1:27" s="21" customFormat="1" x14ac:dyDescent="0.3">
      <c r="A6" s="7">
        <v>1</v>
      </c>
      <c r="B6" s="8">
        <v>39714200</v>
      </c>
      <c r="C6" s="9" t="s">
        <v>14</v>
      </c>
      <c r="D6" s="10">
        <v>3</v>
      </c>
      <c r="E6" s="11">
        <f>+F6/D6</f>
        <v>130000</v>
      </c>
      <c r="F6" s="12">
        <v>390000</v>
      </c>
      <c r="G6" s="4">
        <f>+I6/$D6</f>
        <v>0</v>
      </c>
      <c r="H6" s="5">
        <f>+K6/$D6</f>
        <v>0</v>
      </c>
      <c r="I6" s="5"/>
      <c r="J6" s="5">
        <f>+I6*0.2</f>
        <v>0</v>
      </c>
      <c r="K6" s="6">
        <f>+J6+I6</f>
        <v>0</v>
      </c>
      <c r="L6" s="1">
        <f>+N6/$D6</f>
        <v>99166.666666666672</v>
      </c>
      <c r="M6" s="2">
        <f>+P6/$D6</f>
        <v>119000</v>
      </c>
      <c r="N6" s="2">
        <v>297500</v>
      </c>
      <c r="O6" s="2">
        <f>+N6*0.2</f>
        <v>59500</v>
      </c>
      <c r="P6" s="3">
        <f>+O6+N6</f>
        <v>357000</v>
      </c>
      <c r="Q6" s="4">
        <f>+S6/$D6</f>
        <v>0</v>
      </c>
      <c r="R6" s="5">
        <f>+U6/$D6</f>
        <v>0</v>
      </c>
      <c r="S6" s="5"/>
      <c r="T6" s="5">
        <f>+S6*0.2</f>
        <v>0</v>
      </c>
      <c r="U6" s="6">
        <f>+T6+S6</f>
        <v>0</v>
      </c>
      <c r="V6" s="4">
        <f>+X6/$D6</f>
        <v>0</v>
      </c>
      <c r="W6" s="5">
        <f>+Z6/$D6</f>
        <v>0</v>
      </c>
      <c r="X6" s="5"/>
      <c r="Y6" s="5">
        <f>+X6*0.2</f>
        <v>0</v>
      </c>
      <c r="Z6" s="6">
        <f>+Y6+X6</f>
        <v>0</v>
      </c>
      <c r="AA6" s="20">
        <f>+MIN(X6,N6,I6,S6)</f>
        <v>297500</v>
      </c>
    </row>
    <row r="7" spans="1:27" s="21" customFormat="1" x14ac:dyDescent="0.3">
      <c r="A7" s="7">
        <v>2</v>
      </c>
      <c r="B7" s="8">
        <v>30141260</v>
      </c>
      <c r="C7" s="9" t="s">
        <v>15</v>
      </c>
      <c r="D7" s="10">
        <v>3</v>
      </c>
      <c r="E7" s="11">
        <f t="shared" ref="E7:E9" si="0">+F7/D7</f>
        <v>95000</v>
      </c>
      <c r="F7" s="12">
        <v>285000</v>
      </c>
      <c r="G7" s="1">
        <f t="shared" ref="G7" si="1">+I7/$D7</f>
        <v>79166.666666666672</v>
      </c>
      <c r="H7" s="2">
        <f t="shared" ref="H7:H9" si="2">+K7/$D7</f>
        <v>95000</v>
      </c>
      <c r="I7" s="2">
        <v>237500</v>
      </c>
      <c r="J7" s="2">
        <f t="shared" ref="J7" si="3">+I7*0.2</f>
        <v>47500</v>
      </c>
      <c r="K7" s="3">
        <f t="shared" ref="K7" si="4">+J7+I7</f>
        <v>285000</v>
      </c>
      <c r="L7" s="4">
        <f t="shared" ref="L7" si="5">+N7/$D7</f>
        <v>0</v>
      </c>
      <c r="M7" s="5">
        <f t="shared" ref="M7:M9" si="6">+P7/$D7</f>
        <v>0</v>
      </c>
      <c r="N7" s="5"/>
      <c r="O7" s="5">
        <f t="shared" ref="O7" si="7">+N7*0.2</f>
        <v>0</v>
      </c>
      <c r="P7" s="6">
        <f t="shared" ref="P7" si="8">+O7+N7</f>
        <v>0</v>
      </c>
      <c r="Q7" s="4">
        <f t="shared" ref="Q7" si="9">+S7/$D7</f>
        <v>0</v>
      </c>
      <c r="R7" s="5">
        <f t="shared" ref="R7:R9" si="10">+U7/$D7</f>
        <v>0</v>
      </c>
      <c r="S7" s="5"/>
      <c r="T7" s="5">
        <f t="shared" ref="T7" si="11">+S7*0.2</f>
        <v>0</v>
      </c>
      <c r="U7" s="6">
        <f t="shared" ref="U7" si="12">+T7+S7</f>
        <v>0</v>
      </c>
      <c r="V7" s="4">
        <f t="shared" ref="V7" si="13">+X7/$D7</f>
        <v>0</v>
      </c>
      <c r="W7" s="5">
        <f t="shared" ref="W7:W9" si="14">+Z7/$D7</f>
        <v>0</v>
      </c>
      <c r="X7" s="5"/>
      <c r="Y7" s="5">
        <f t="shared" ref="Y7" si="15">+X7*0.2</f>
        <v>0</v>
      </c>
      <c r="Z7" s="6">
        <f t="shared" ref="Z7" si="16">+Y7+X7</f>
        <v>0</v>
      </c>
      <c r="AA7" s="20">
        <f t="shared" ref="AA7:AA9" si="17">+MIN(X7,N7,I7,S7)</f>
        <v>237500</v>
      </c>
    </row>
    <row r="8" spans="1:27" s="21" customFormat="1" ht="15.75" customHeight="1" x14ac:dyDescent="0.3">
      <c r="A8" s="7">
        <v>3</v>
      </c>
      <c r="B8" s="8">
        <v>30211220</v>
      </c>
      <c r="C8" s="9" t="s">
        <v>16</v>
      </c>
      <c r="D8" s="10">
        <v>10</v>
      </c>
      <c r="E8" s="11">
        <f t="shared" si="0"/>
        <v>141000</v>
      </c>
      <c r="F8" s="12">
        <v>1410000</v>
      </c>
      <c r="G8" s="4">
        <f>+I8/$D8</f>
        <v>0</v>
      </c>
      <c r="H8" s="5">
        <f t="shared" si="2"/>
        <v>0</v>
      </c>
      <c r="I8" s="5"/>
      <c r="J8" s="5">
        <f>+I8*0.2</f>
        <v>0</v>
      </c>
      <c r="K8" s="6">
        <f>+J8+I8</f>
        <v>0</v>
      </c>
      <c r="L8" s="4">
        <f>+N8/$D8</f>
        <v>0</v>
      </c>
      <c r="M8" s="5">
        <f t="shared" si="6"/>
        <v>0</v>
      </c>
      <c r="N8" s="5"/>
      <c r="O8" s="5">
        <f>+N8*0.2</f>
        <v>0</v>
      </c>
      <c r="P8" s="6">
        <f>+O8+N8</f>
        <v>0</v>
      </c>
      <c r="Q8" s="4">
        <f>+S8/$D8</f>
        <v>0</v>
      </c>
      <c r="R8" s="5">
        <f t="shared" si="10"/>
        <v>0</v>
      </c>
      <c r="S8" s="5"/>
      <c r="T8" s="5">
        <f>+S8*0.2</f>
        <v>0</v>
      </c>
      <c r="U8" s="6">
        <f>+T8+S8</f>
        <v>0</v>
      </c>
      <c r="V8" s="1">
        <f>+X8/$D8</f>
        <v>113000</v>
      </c>
      <c r="W8" s="2">
        <f t="shared" si="14"/>
        <v>135600</v>
      </c>
      <c r="X8" s="2">
        <v>1130000</v>
      </c>
      <c r="Y8" s="2">
        <f>+X8*0.2</f>
        <v>226000</v>
      </c>
      <c r="Z8" s="3">
        <f>+Y8+X8</f>
        <v>1356000</v>
      </c>
      <c r="AA8" s="20">
        <f t="shared" si="17"/>
        <v>1130000</v>
      </c>
    </row>
    <row r="9" spans="1:27" s="21" customFormat="1" x14ac:dyDescent="0.3">
      <c r="A9" s="7">
        <v>4</v>
      </c>
      <c r="B9" s="8">
        <v>30237490</v>
      </c>
      <c r="C9" s="9" t="s">
        <v>17</v>
      </c>
      <c r="D9" s="10">
        <v>10</v>
      </c>
      <c r="E9" s="11">
        <f t="shared" si="0"/>
        <v>32400</v>
      </c>
      <c r="F9" s="12">
        <v>324000</v>
      </c>
      <c r="G9" s="4">
        <f t="shared" ref="G9" si="18">+I9/$D9</f>
        <v>0</v>
      </c>
      <c r="H9" s="5">
        <f t="shared" si="2"/>
        <v>0</v>
      </c>
      <c r="I9" s="5"/>
      <c r="J9" s="5">
        <f t="shared" ref="J9" si="19">+I9*0.2</f>
        <v>0</v>
      </c>
      <c r="K9" s="6">
        <f t="shared" ref="K9" si="20">+J9+I9</f>
        <v>0</v>
      </c>
      <c r="L9" s="4">
        <f t="shared" ref="L9" si="21">+N9/$D9</f>
        <v>0</v>
      </c>
      <c r="M9" s="5">
        <f t="shared" si="6"/>
        <v>0</v>
      </c>
      <c r="N9" s="5"/>
      <c r="O9" s="5">
        <f t="shared" ref="O9" si="22">+N9*0.2</f>
        <v>0</v>
      </c>
      <c r="P9" s="6">
        <f t="shared" ref="P9" si="23">+O9+N9</f>
        <v>0</v>
      </c>
      <c r="Q9" s="4">
        <f t="shared" ref="Q9" si="24">+S9/$D9</f>
        <v>26000</v>
      </c>
      <c r="R9" s="5">
        <f t="shared" si="10"/>
        <v>31200</v>
      </c>
      <c r="S9" s="5">
        <v>260000</v>
      </c>
      <c r="T9" s="5">
        <f t="shared" ref="T9" si="25">+S9*0.2</f>
        <v>52000</v>
      </c>
      <c r="U9" s="6">
        <f t="shared" ref="U9" si="26">+T9+S9</f>
        <v>312000</v>
      </c>
      <c r="V9" s="1">
        <f t="shared" ref="V9" si="27">+X9/$D9</f>
        <v>25200</v>
      </c>
      <c r="W9" s="2">
        <f t="shared" si="14"/>
        <v>30240</v>
      </c>
      <c r="X9" s="2">
        <v>252000</v>
      </c>
      <c r="Y9" s="2">
        <f t="shared" ref="Y9" si="28">+X9*0.2</f>
        <v>50400</v>
      </c>
      <c r="Z9" s="3">
        <f t="shared" ref="Z9" si="29">+Y9+X9</f>
        <v>302400</v>
      </c>
      <c r="AA9" s="20">
        <f t="shared" si="17"/>
        <v>252000</v>
      </c>
    </row>
    <row r="10" spans="1:27" x14ac:dyDescent="0.3">
      <c r="A10" s="22"/>
      <c r="E10" s="15"/>
      <c r="F10" s="15"/>
    </row>
    <row r="11" spans="1:27" x14ac:dyDescent="0.3">
      <c r="E11" s="15"/>
      <c r="F11" s="15"/>
    </row>
    <row r="12" spans="1:27" x14ac:dyDescent="0.3">
      <c r="E12" s="15"/>
      <c r="F12" s="15"/>
    </row>
    <row r="13" spans="1:27" x14ac:dyDescent="0.3">
      <c r="E13" s="15"/>
      <c r="F13" s="15"/>
    </row>
    <row r="14" spans="1:27" x14ac:dyDescent="0.3">
      <c r="E14" s="15"/>
      <c r="F14" s="15"/>
    </row>
    <row r="15" spans="1:27" x14ac:dyDescent="0.3">
      <c r="E15" s="15"/>
      <c r="F15" s="15"/>
    </row>
    <row r="16" spans="1:27" x14ac:dyDescent="0.3">
      <c r="E16" s="15"/>
      <c r="F16" s="15"/>
    </row>
    <row r="17" spans="5:6" x14ac:dyDescent="0.3">
      <c r="E17" s="15"/>
      <c r="F17" s="15"/>
    </row>
    <row r="18" spans="5:6" x14ac:dyDescent="0.3">
      <c r="E18" s="15"/>
      <c r="F18" s="15"/>
    </row>
    <row r="19" spans="5:6" x14ac:dyDescent="0.3">
      <c r="E19" s="15"/>
      <c r="F19" s="15"/>
    </row>
    <row r="20" spans="5:6" x14ac:dyDescent="0.3">
      <c r="E20" s="15"/>
      <c r="F20" s="15"/>
    </row>
    <row r="21" spans="5:6" x14ac:dyDescent="0.3">
      <c r="E21" s="15"/>
      <c r="F21" s="15"/>
    </row>
    <row r="22" spans="5:6" x14ac:dyDescent="0.3">
      <c r="E22" s="15"/>
      <c r="F22" s="15"/>
    </row>
    <row r="23" spans="5:6" x14ac:dyDescent="0.3">
      <c r="E23" s="15"/>
      <c r="F23" s="15"/>
    </row>
    <row r="24" spans="5:6" x14ac:dyDescent="0.3">
      <c r="E24" s="15"/>
      <c r="F24" s="15"/>
    </row>
    <row r="25" spans="5:6" x14ac:dyDescent="0.3">
      <c r="E25" s="15"/>
      <c r="F25" s="15"/>
    </row>
    <row r="26" spans="5:6" x14ac:dyDescent="0.3">
      <c r="E26" s="15"/>
      <c r="F26" s="15"/>
    </row>
    <row r="27" spans="5:6" x14ac:dyDescent="0.3">
      <c r="E27" s="15"/>
      <c r="F27" s="15"/>
    </row>
    <row r="28" spans="5:6" x14ac:dyDescent="0.3">
      <c r="E28" s="15"/>
      <c r="F28" s="15"/>
    </row>
    <row r="29" spans="5:6" x14ac:dyDescent="0.3">
      <c r="E29" s="15"/>
      <c r="F29" s="15"/>
    </row>
    <row r="30" spans="5:6" x14ac:dyDescent="0.3">
      <c r="E30" s="15"/>
      <c r="F30" s="15"/>
    </row>
    <row r="31" spans="5:6" x14ac:dyDescent="0.3">
      <c r="E31" s="15"/>
      <c r="F31" s="23"/>
    </row>
    <row r="32" spans="5:6" x14ac:dyDescent="0.3">
      <c r="E32" s="15"/>
      <c r="F32" s="15"/>
    </row>
    <row r="33" spans="5:6" x14ac:dyDescent="0.3">
      <c r="E33" s="15"/>
      <c r="F33" s="15"/>
    </row>
    <row r="34" spans="5:6" x14ac:dyDescent="0.3">
      <c r="E34" s="15"/>
      <c r="F34" s="23"/>
    </row>
    <row r="35" spans="5:6" x14ac:dyDescent="0.3">
      <c r="E35" s="15"/>
      <c r="F35" s="15"/>
    </row>
    <row r="36" spans="5:6" x14ac:dyDescent="0.3">
      <c r="E36" s="15"/>
      <c r="F36" s="23"/>
    </row>
    <row r="37" spans="5:6" x14ac:dyDescent="0.3">
      <c r="E37" s="15"/>
      <c r="F37" s="23"/>
    </row>
    <row r="38" spans="5:6" x14ac:dyDescent="0.3">
      <c r="E38" s="15"/>
      <c r="F38" s="23"/>
    </row>
    <row r="39" spans="5:6" x14ac:dyDescent="0.3">
      <c r="E39" s="15"/>
      <c r="F39" s="23"/>
    </row>
    <row r="40" spans="5:6" x14ac:dyDescent="0.3">
      <c r="E40" s="15"/>
      <c r="F40" s="15"/>
    </row>
    <row r="41" spans="5:6" x14ac:dyDescent="0.3">
      <c r="E41" s="15"/>
      <c r="F41" s="23"/>
    </row>
    <row r="42" spans="5:6" x14ac:dyDescent="0.3">
      <c r="E42" s="15"/>
      <c r="F42" s="23"/>
    </row>
    <row r="43" spans="5:6" x14ac:dyDescent="0.3">
      <c r="E43" s="15"/>
      <c r="F43" s="23"/>
    </row>
    <row r="44" spans="5:6" x14ac:dyDescent="0.3">
      <c r="E44" s="15"/>
      <c r="F44" s="23"/>
    </row>
    <row r="45" spans="5:6" x14ac:dyDescent="0.3">
      <c r="E45" s="15"/>
      <c r="F45" s="23"/>
    </row>
    <row r="46" spans="5:6" x14ac:dyDescent="0.3">
      <c r="E46" s="15"/>
      <c r="F46" s="23"/>
    </row>
    <row r="47" spans="5:6" x14ac:dyDescent="0.3">
      <c r="E47" s="15"/>
      <c r="F47" s="15"/>
    </row>
    <row r="48" spans="5:6" x14ac:dyDescent="0.3">
      <c r="E48" s="15"/>
      <c r="F48" s="23"/>
    </row>
    <row r="49" spans="5:6" x14ac:dyDescent="0.3">
      <c r="E49" s="15"/>
      <c r="F49" s="23"/>
    </row>
    <row r="50" spans="5:6" x14ac:dyDescent="0.3">
      <c r="E50" s="15"/>
      <c r="F50" s="23"/>
    </row>
    <row r="51" spans="5:6" x14ac:dyDescent="0.3">
      <c r="E51" s="15"/>
      <c r="F51" s="15"/>
    </row>
    <row r="52" spans="5:6" x14ac:dyDescent="0.3">
      <c r="E52" s="15"/>
      <c r="F52" s="15"/>
    </row>
    <row r="53" spans="5:6" x14ac:dyDescent="0.3">
      <c r="E53" s="15"/>
      <c r="F53" s="15"/>
    </row>
    <row r="54" spans="5:6" x14ac:dyDescent="0.3">
      <c r="E54" s="15"/>
      <c r="F54" s="15"/>
    </row>
    <row r="55" spans="5:6" x14ac:dyDescent="0.3">
      <c r="E55" s="15"/>
      <c r="F55" s="15"/>
    </row>
    <row r="56" spans="5:6" x14ac:dyDescent="0.3">
      <c r="E56" s="15"/>
      <c r="F56" s="15"/>
    </row>
    <row r="57" spans="5:6" x14ac:dyDescent="0.3">
      <c r="E57" s="15"/>
      <c r="F57" s="15"/>
    </row>
    <row r="58" spans="5:6" x14ac:dyDescent="0.3">
      <c r="E58" s="15"/>
      <c r="F58" s="15"/>
    </row>
    <row r="59" spans="5:6" x14ac:dyDescent="0.3">
      <c r="E59" s="15"/>
      <c r="F59" s="15"/>
    </row>
    <row r="60" spans="5:6" x14ac:dyDescent="0.3">
      <c r="E60" s="15"/>
      <c r="F60" s="15"/>
    </row>
    <row r="61" spans="5:6" x14ac:dyDescent="0.3">
      <c r="E61" s="15"/>
      <c r="F61" s="15"/>
    </row>
    <row r="62" spans="5:6" x14ac:dyDescent="0.3">
      <c r="E62" s="15"/>
      <c r="F62" s="15"/>
    </row>
    <row r="63" spans="5:6" x14ac:dyDescent="0.3">
      <c r="E63" s="15"/>
      <c r="F63" s="15"/>
    </row>
    <row r="64" spans="5:6" x14ac:dyDescent="0.3">
      <c r="E64" s="15"/>
      <c r="F64" s="15"/>
    </row>
    <row r="65" spans="5:6" x14ac:dyDescent="0.3">
      <c r="E65" s="15"/>
      <c r="F65" s="15"/>
    </row>
    <row r="66" spans="5:6" x14ac:dyDescent="0.3">
      <c r="E66" s="15"/>
      <c r="F66" s="15"/>
    </row>
    <row r="67" spans="5:6" x14ac:dyDescent="0.3">
      <c r="E67" s="15"/>
      <c r="F67" s="15"/>
    </row>
    <row r="68" spans="5:6" x14ac:dyDescent="0.3">
      <c r="E68" s="15"/>
      <c r="F68" s="15"/>
    </row>
    <row r="69" spans="5:6" x14ac:dyDescent="0.3">
      <c r="E69" s="15"/>
      <c r="F69" s="15"/>
    </row>
    <row r="70" spans="5:6" x14ac:dyDescent="0.3">
      <c r="E70" s="15"/>
      <c r="F70" s="15"/>
    </row>
    <row r="71" spans="5:6" x14ac:dyDescent="0.3">
      <c r="E71" s="15"/>
      <c r="F71" s="15"/>
    </row>
    <row r="72" spans="5:6" x14ac:dyDescent="0.3">
      <c r="E72" s="15"/>
      <c r="F72" s="15"/>
    </row>
    <row r="73" spans="5:6" x14ac:dyDescent="0.3">
      <c r="E73" s="15"/>
      <c r="F73" s="15"/>
    </row>
    <row r="74" spans="5:6" x14ac:dyDescent="0.3">
      <c r="E74" s="15"/>
      <c r="F74" s="15"/>
    </row>
    <row r="75" spans="5:6" x14ac:dyDescent="0.3">
      <c r="E75" s="15"/>
      <c r="F75" s="15"/>
    </row>
    <row r="76" spans="5:6" x14ac:dyDescent="0.3">
      <c r="E76" s="15"/>
      <c r="F76" s="15"/>
    </row>
    <row r="77" spans="5:6" x14ac:dyDescent="0.3">
      <c r="E77" s="15"/>
      <c r="F77" s="15"/>
    </row>
    <row r="78" spans="5:6" x14ac:dyDescent="0.3">
      <c r="E78" s="15"/>
      <c r="F78" s="15"/>
    </row>
    <row r="79" spans="5:6" x14ac:dyDescent="0.3">
      <c r="E79" s="15"/>
      <c r="F79" s="15"/>
    </row>
    <row r="80" spans="5:6" x14ac:dyDescent="0.3">
      <c r="E80" s="15"/>
      <c r="F80" s="15"/>
    </row>
    <row r="81" spans="5:6" x14ac:dyDescent="0.3">
      <c r="E81" s="15"/>
      <c r="F81" s="15"/>
    </row>
    <row r="82" spans="5:6" x14ac:dyDescent="0.3">
      <c r="E82" s="15"/>
      <c r="F82" s="15"/>
    </row>
    <row r="83" spans="5:6" x14ac:dyDescent="0.3">
      <c r="E83" s="15"/>
      <c r="F83" s="15"/>
    </row>
    <row r="84" spans="5:6" x14ac:dyDescent="0.3">
      <c r="E84" s="15"/>
      <c r="F84" s="15"/>
    </row>
    <row r="85" spans="5:6" x14ac:dyDescent="0.3">
      <c r="E85" s="15"/>
      <c r="F85" s="15"/>
    </row>
    <row r="86" spans="5:6" x14ac:dyDescent="0.3">
      <c r="E86" s="15"/>
      <c r="F86" s="15"/>
    </row>
    <row r="87" spans="5:6" x14ac:dyDescent="0.3">
      <c r="E87" s="15"/>
      <c r="F87" s="15"/>
    </row>
    <row r="88" spans="5:6" x14ac:dyDescent="0.3">
      <c r="E88" s="15"/>
      <c r="F88" s="15"/>
    </row>
    <row r="89" spans="5:6" x14ac:dyDescent="0.3">
      <c r="E89" s="15"/>
      <c r="F89" s="15"/>
    </row>
    <row r="90" spans="5:6" x14ac:dyDescent="0.3">
      <c r="E90" s="15"/>
      <c r="F90" s="15"/>
    </row>
    <row r="91" spans="5:6" x14ac:dyDescent="0.3">
      <c r="E91" s="15"/>
      <c r="F91" s="15"/>
    </row>
    <row r="92" spans="5:6" x14ac:dyDescent="0.3">
      <c r="E92" s="15"/>
      <c r="F92" s="15"/>
    </row>
    <row r="93" spans="5:6" x14ac:dyDescent="0.3">
      <c r="E93" s="15"/>
      <c r="F93" s="15"/>
    </row>
    <row r="94" spans="5:6" x14ac:dyDescent="0.3">
      <c r="E94" s="15"/>
      <c r="F94" s="15"/>
    </row>
    <row r="95" spans="5:6" x14ac:dyDescent="0.3">
      <c r="E95" s="15"/>
      <c r="F95" s="15"/>
    </row>
    <row r="96" spans="5:6" x14ac:dyDescent="0.3">
      <c r="E96" s="15"/>
      <c r="F96" s="15"/>
    </row>
    <row r="97" spans="5:6" x14ac:dyDescent="0.3">
      <c r="E97" s="15"/>
      <c r="F97" s="15"/>
    </row>
    <row r="98" spans="5:6" x14ac:dyDescent="0.3">
      <c r="E98" s="15"/>
      <c r="F98" s="15"/>
    </row>
    <row r="99" spans="5:6" x14ac:dyDescent="0.3">
      <c r="E99" s="15"/>
      <c r="F99" s="15"/>
    </row>
    <row r="100" spans="5:6" x14ac:dyDescent="0.3">
      <c r="E100" s="15"/>
      <c r="F100" s="15"/>
    </row>
    <row r="101" spans="5:6" x14ac:dyDescent="0.3">
      <c r="E101" s="15"/>
      <c r="F101" s="15"/>
    </row>
    <row r="102" spans="5:6" x14ac:dyDescent="0.3">
      <c r="E102" s="15"/>
      <c r="F102" s="15"/>
    </row>
  </sheetData>
  <autoFilter ref="A5:AA9" xr:uid="{00000000-0009-0000-0000-000000000000}"/>
  <mergeCells count="6">
    <mergeCell ref="A4:C4"/>
    <mergeCell ref="D4:F4"/>
    <mergeCell ref="V4:Z4"/>
    <mergeCell ref="Q4:U4"/>
    <mergeCell ref="L4:P4"/>
    <mergeCell ref="G4:K4"/>
  </mergeCells>
  <conditionalFormatting sqref="G6:Z9">
    <cfRule type="cellIs" dxfId="0" priority="6" operator="equal">
      <formula>$AA6</formula>
    </cfRule>
  </conditionalFormatting>
  <pageMargins left="0.70866141732283472" right="0.70866141732283472" top="0.74803149606299213" bottom="0.74803149606299213" header="0.31496062992125984" footer="0.31496062992125984"/>
  <pageSetup paperSize="9" scale="2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Գնային առաջարկներ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2025-11-10T13:43:37Z</dcterms:modified>
</cp:coreProperties>
</file>